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xr:revisionPtr revIDLastSave="0" documentId="13_ncr:1_{F3513115-7B8B-4B73-90E6-E9E956729C3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euil1" sheetId="1" r:id="rId1"/>
  </sheets>
  <definedNames>
    <definedName name="_xlnm.Print_Area" localSheetId="0">Feuil1!$A$1:$O$27</definedName>
  </definedNames>
  <calcPr calcId="181029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8" i="1" l="1"/>
  <c r="D19" i="1"/>
  <c r="D10" i="1"/>
  <c r="D17" i="1"/>
  <c r="D14" i="1"/>
  <c r="D11" i="1"/>
  <c r="D3" i="1"/>
  <c r="D13" i="1"/>
  <c r="D16" i="1"/>
  <c r="D9" i="1"/>
  <c r="D7" i="1"/>
  <c r="D5" i="1"/>
  <c r="D2" i="1"/>
  <c r="D8" i="1"/>
  <c r="D6" i="1"/>
  <c r="D4" i="1"/>
  <c r="D12" i="1"/>
  <c r="D15" i="1"/>
  <c r="O12" i="1"/>
  <c r="O4" i="1"/>
  <c r="O6" i="1"/>
  <c r="O8" i="1"/>
  <c r="O2" i="1"/>
  <c r="O5" i="1"/>
  <c r="O7" i="1"/>
  <c r="O9" i="1"/>
  <c r="O16" i="1"/>
  <c r="O13" i="1"/>
  <c r="O3" i="1"/>
  <c r="O11" i="1"/>
  <c r="O14" i="1"/>
  <c r="O17" i="1"/>
  <c r="O10" i="1"/>
  <c r="O19" i="1"/>
  <c r="O18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15" i="1"/>
  <c r="O38" i="1"/>
  <c r="O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</calcChain>
</file>

<file path=xl/sharedStrings.xml><?xml version="1.0" encoding="utf-8"?>
<sst xmlns="http://schemas.openxmlformats.org/spreadsheetml/2006/main" count="21" uniqueCount="21">
  <si>
    <t>Nbre joueurs</t>
    <phoneticPr fontId="4" type="noConversion"/>
  </si>
  <si>
    <t>%</t>
    <phoneticPr fontId="4" type="noConversion"/>
  </si>
  <si>
    <t>03/08/20232</t>
  </si>
  <si>
    <t>Claudine Subacchi</t>
  </si>
  <si>
    <t>Joëlle Bour</t>
  </si>
  <si>
    <t>Sylvie Sancho</t>
  </si>
  <si>
    <t>Fatima Sancho</t>
  </si>
  <si>
    <t>Pascal Malenfer</t>
  </si>
  <si>
    <t>Corentin Loiseau</t>
  </si>
  <si>
    <t>Sylvain Guichard</t>
  </si>
  <si>
    <t>Evelyne Vieren</t>
  </si>
  <si>
    <t>Oscar Millich</t>
  </si>
  <si>
    <t>Didier Joachim</t>
  </si>
  <si>
    <t>Freddy Mary</t>
  </si>
  <si>
    <t>Roman Leskiv</t>
  </si>
  <si>
    <t>Michel Subacchi</t>
  </si>
  <si>
    <t>Alain Marpaud</t>
  </si>
  <si>
    <t>Josuha Rieira</t>
  </si>
  <si>
    <t>Stephane</t>
  </si>
  <si>
    <t>Zigzag</t>
  </si>
  <si>
    <t>Clemax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</si>
</sst>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0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6"/>
      <color indexed="12"/>
      <name val="Verdana"/>
    </font>
    <font>
      <b/>
      <sz val="8"/>
      <name val="Verdana"/>
    </font>
    <font>
      <sz val="10"/>
      <color indexed="10"/>
      <name val="Verdana"/>
    </font>
    <font>
      <sz val="10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gray125">
        <fgColor indexed="44"/>
      </patternFill>
    </fill>
    <fill>
      <patternFill patternType="solid">
        <fgColor indexed="65"/>
        <bgColor indexed="4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2" borderId="3" xfId="0" applyFont="1" applyFill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6" fillId="0" borderId="3" xfId="0" applyNumberFormat="1" applyFont="1" applyBorder="1"/>
    <xf numFmtId="2" fontId="7" fillId="0" borderId="0" xfId="0" applyNumberFormat="1" applyFont="1"/>
    <xf numFmtId="0" fontId="8" fillId="0" borderId="3" xfId="0" applyFont="1" applyBorder="1"/>
    <xf numFmtId="0" fontId="8" fillId="3" borderId="3" xfId="0" applyFont="1" applyFill="1" applyBorder="1"/>
    <xf numFmtId="0" fontId="8" fillId="0" borderId="4" xfId="0" applyFont="1" applyBorder="1"/>
    <xf numFmtId="0" fontId="8" fillId="3" borderId="4" xfId="0" applyFont="1" applyFill="1" applyBorder="1"/>
    <xf numFmtId="0" fontId="9" fillId="3" borderId="3" xfId="0" applyFont="1" applyFill="1" applyBorder="1"/>
    <xf numFmtId="0" fontId="5" fillId="0" borderId="1" xfId="0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O61"/>
  <sheetViews>
    <sheetView tabSelected="1" view="pageLayout" workbookViewId="0">
      <selection activeCell="L8" sqref="L8"/>
    </sheetView>
  </sheetViews>
  <sheetFormatPr baseColWidth="10" defaultRowHeight="12.75" x14ac:dyDescent="0.2"/>
  <cols>
    <col min="1" max="1" width="3.375" customWidth="1"/>
    <col min="2" max="2" width="18.75" customWidth="1"/>
    <col min="3" max="3" width="7.25" bestFit="1" customWidth="1"/>
    <col min="4" max="6" width="6.75" bestFit="1" customWidth="1"/>
    <col min="7" max="7" width="5.25" bestFit="1" customWidth="1"/>
    <col min="8" max="10" width="6.25" bestFit="1" customWidth="1"/>
    <col min="11" max="13" width="7.25" bestFit="1" customWidth="1"/>
    <col min="14" max="14" width="10.25" customWidth="1"/>
    <col min="15" max="15" width="6.625" bestFit="1" customWidth="1"/>
  </cols>
  <sheetData>
    <row r="1" spans="1:15" ht="24.95" customHeight="1" x14ac:dyDescent="0.25">
      <c r="B1" s="16"/>
      <c r="C1" s="17"/>
      <c r="D1" s="9">
        <v>43630</v>
      </c>
      <c r="E1" s="9">
        <v>43637</v>
      </c>
      <c r="F1" s="9">
        <v>43644</v>
      </c>
      <c r="G1" s="9">
        <v>43651</v>
      </c>
      <c r="H1" s="9">
        <v>43657</v>
      </c>
      <c r="I1" s="9">
        <v>43665</v>
      </c>
      <c r="J1" s="9">
        <v>43672</v>
      </c>
      <c r="K1" s="9" t="s">
        <v>2</v>
      </c>
      <c r="L1" s="9">
        <v>43700</v>
      </c>
      <c r="M1" s="9">
        <v>43707</v>
      </c>
      <c r="N1" s="9"/>
      <c r="O1" s="8"/>
    </row>
    <row r="2" spans="1:15" x14ac:dyDescent="0.2">
      <c r="A2" s="1">
        <v>1</v>
      </c>
      <c r="B2" s="11" t="s">
        <v>8</v>
      </c>
      <c r="C2" s="11"/>
      <c r="D2" s="12">
        <f>161+201+192+203</f>
        <v>757</v>
      </c>
      <c r="E2" s="12"/>
      <c r="F2" s="12"/>
      <c r="G2" s="12"/>
      <c r="H2" s="12"/>
      <c r="I2" s="12"/>
      <c r="J2" s="12"/>
      <c r="K2" s="12"/>
      <c r="L2" s="12"/>
      <c r="M2" s="15"/>
      <c r="N2" s="12"/>
      <c r="O2" s="7">
        <f>SUM(D2:M2)+ C2</f>
        <v>757</v>
      </c>
    </row>
    <row r="3" spans="1:15" x14ac:dyDescent="0.2">
      <c r="A3" s="1">
        <f t="shared" ref="A3:A37" si="0">1+A2</f>
        <v>2</v>
      </c>
      <c r="B3" s="11" t="s">
        <v>14</v>
      </c>
      <c r="C3" s="11"/>
      <c r="D3" s="12">
        <f>171+155+178+221</f>
        <v>725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7">
        <f>SUM(D3:M3)+ C3</f>
        <v>725</v>
      </c>
    </row>
    <row r="4" spans="1:15" x14ac:dyDescent="0.2">
      <c r="A4" s="1">
        <f t="shared" si="0"/>
        <v>3</v>
      </c>
      <c r="B4" s="11" t="s">
        <v>5</v>
      </c>
      <c r="C4" s="11"/>
      <c r="D4" s="12">
        <f>183+188+202+147</f>
        <v>720</v>
      </c>
      <c r="E4" s="12"/>
      <c r="F4" s="12"/>
      <c r="G4" s="12"/>
      <c r="H4" s="12"/>
      <c r="I4" s="12"/>
      <c r="J4" s="12"/>
      <c r="K4" s="15"/>
      <c r="L4" s="12"/>
      <c r="M4" s="12"/>
      <c r="N4" s="12"/>
      <c r="O4" s="7">
        <f>SUM(D4:M4)+ C4</f>
        <v>720</v>
      </c>
    </row>
    <row r="5" spans="1:15" x14ac:dyDescent="0.2">
      <c r="A5" s="1">
        <f t="shared" si="0"/>
        <v>4</v>
      </c>
      <c r="B5" s="11" t="s">
        <v>9</v>
      </c>
      <c r="C5" s="11"/>
      <c r="D5" s="12">
        <f>134+168+201+186</f>
        <v>689</v>
      </c>
      <c r="E5" s="12"/>
      <c r="F5" s="12"/>
      <c r="G5" s="12"/>
      <c r="H5" s="12"/>
      <c r="I5" s="15"/>
      <c r="J5" s="12"/>
      <c r="K5" s="12"/>
      <c r="L5" s="12"/>
      <c r="M5" s="12"/>
      <c r="N5" s="12"/>
      <c r="O5" s="7">
        <f>SUM(D5:M5)+ C5</f>
        <v>689</v>
      </c>
    </row>
    <row r="6" spans="1:15" x14ac:dyDescent="0.2">
      <c r="A6" s="1">
        <f t="shared" si="0"/>
        <v>5</v>
      </c>
      <c r="B6" s="11" t="s">
        <v>6</v>
      </c>
      <c r="C6" s="11"/>
      <c r="D6" s="12">
        <f>141+158+200+183</f>
        <v>682</v>
      </c>
      <c r="E6" s="12"/>
      <c r="F6" s="12"/>
      <c r="G6" s="12"/>
      <c r="H6" s="12"/>
      <c r="I6" s="15"/>
      <c r="J6" s="12"/>
      <c r="K6" s="12"/>
      <c r="L6" s="12"/>
      <c r="M6" s="15"/>
      <c r="N6" s="12"/>
      <c r="O6" s="7">
        <f>SUM(D6:M6)+ C6</f>
        <v>682</v>
      </c>
    </row>
    <row r="7" spans="1:15" x14ac:dyDescent="0.2">
      <c r="A7" s="1">
        <f t="shared" si="0"/>
        <v>6</v>
      </c>
      <c r="B7" s="11" t="s">
        <v>10</v>
      </c>
      <c r="C7" s="11"/>
      <c r="D7" s="12">
        <f>170+171+157+170</f>
        <v>668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7">
        <f>SUM(D7:M7)+ C7</f>
        <v>668</v>
      </c>
    </row>
    <row r="8" spans="1:15" x14ac:dyDescent="0.2">
      <c r="A8" s="1">
        <f t="shared" si="0"/>
        <v>7</v>
      </c>
      <c r="B8" s="11" t="s">
        <v>7</v>
      </c>
      <c r="C8" s="11"/>
      <c r="D8" s="12">
        <f>193+141+163+170</f>
        <v>667</v>
      </c>
      <c r="E8" s="12"/>
      <c r="F8" s="12"/>
      <c r="G8" s="12"/>
      <c r="H8" s="12"/>
      <c r="I8" s="12"/>
      <c r="J8" s="12"/>
      <c r="K8" s="12"/>
      <c r="L8" s="15"/>
      <c r="M8" s="15"/>
      <c r="N8" s="12"/>
      <c r="O8" s="7">
        <f>SUM(D8:M8)+ C8</f>
        <v>667</v>
      </c>
    </row>
    <row r="9" spans="1:15" x14ac:dyDescent="0.2">
      <c r="A9" s="1">
        <f t="shared" si="0"/>
        <v>8</v>
      </c>
      <c r="B9" s="11" t="s">
        <v>11</v>
      </c>
      <c r="C9" s="11"/>
      <c r="D9" s="12">
        <f>152+140+198+171</f>
        <v>661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7">
        <f>SUM(D9:M9)+ C9</f>
        <v>661</v>
      </c>
    </row>
    <row r="10" spans="1:15" x14ac:dyDescent="0.2">
      <c r="A10" s="1">
        <f t="shared" si="0"/>
        <v>9</v>
      </c>
      <c r="B10" s="11" t="s">
        <v>18</v>
      </c>
      <c r="C10" s="11"/>
      <c r="D10" s="12">
        <f>151+168+186+148</f>
        <v>653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7">
        <f>SUM(D10:M10)+ C10</f>
        <v>653</v>
      </c>
    </row>
    <row r="11" spans="1:15" x14ac:dyDescent="0.2">
      <c r="A11" s="1">
        <f t="shared" si="0"/>
        <v>10</v>
      </c>
      <c r="B11" s="11" t="s">
        <v>15</v>
      </c>
      <c r="C11" s="11"/>
      <c r="D11" s="12">
        <f>188+138+128+180</f>
        <v>634</v>
      </c>
      <c r="E11" s="12"/>
      <c r="F11" s="12"/>
      <c r="G11" s="15"/>
      <c r="H11" s="15"/>
      <c r="I11" s="12"/>
      <c r="J11" s="12"/>
      <c r="K11" s="12"/>
      <c r="L11" s="15"/>
      <c r="M11" s="12"/>
      <c r="N11" s="12"/>
      <c r="O11" s="7">
        <f>SUM(D11:M11)+ C11</f>
        <v>634</v>
      </c>
    </row>
    <row r="12" spans="1:15" x14ac:dyDescent="0.2">
      <c r="A12" s="1">
        <f t="shared" si="0"/>
        <v>11</v>
      </c>
      <c r="B12" s="11" t="s">
        <v>4</v>
      </c>
      <c r="C12" s="11"/>
      <c r="D12" s="12">
        <f>132+157+158+167</f>
        <v>614</v>
      </c>
      <c r="E12" s="12"/>
      <c r="F12" s="12"/>
      <c r="G12" s="12"/>
      <c r="H12" s="12"/>
      <c r="I12" s="12"/>
      <c r="J12" s="12"/>
      <c r="K12" s="12"/>
      <c r="L12" s="12"/>
      <c r="M12" s="12"/>
      <c r="N12" s="15"/>
      <c r="O12" s="7">
        <f>SUM(D12:M12)+ C12</f>
        <v>614</v>
      </c>
    </row>
    <row r="13" spans="1:15" x14ac:dyDescent="0.2">
      <c r="A13" s="1">
        <f t="shared" si="0"/>
        <v>12</v>
      </c>
      <c r="B13" s="11" t="s">
        <v>13</v>
      </c>
      <c r="C13" s="11"/>
      <c r="D13" s="12">
        <f>122+157+181+154</f>
        <v>614</v>
      </c>
      <c r="E13" s="15"/>
      <c r="F13" s="12"/>
      <c r="G13" s="12"/>
      <c r="H13" s="15"/>
      <c r="I13" s="12"/>
      <c r="J13" s="12"/>
      <c r="K13" s="12"/>
      <c r="L13" s="12"/>
      <c r="M13" s="12"/>
      <c r="N13" s="12"/>
      <c r="O13" s="7">
        <f>SUM(D13:M13)+ C13</f>
        <v>614</v>
      </c>
    </row>
    <row r="14" spans="1:15" x14ac:dyDescent="0.2">
      <c r="A14" s="1">
        <f t="shared" si="0"/>
        <v>13</v>
      </c>
      <c r="B14" s="11" t="s">
        <v>16</v>
      </c>
      <c r="C14" s="11"/>
      <c r="D14" s="12">
        <f>155+134+150+158</f>
        <v>597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">
        <f>SUM(D14:M14)+ C14</f>
        <v>597</v>
      </c>
    </row>
    <row r="15" spans="1:15" x14ac:dyDescent="0.2">
      <c r="A15" s="1">
        <f t="shared" si="0"/>
        <v>14</v>
      </c>
      <c r="B15" s="11" t="s">
        <v>3</v>
      </c>
      <c r="C15" s="11"/>
      <c r="D15" s="12">
        <f>128+153+147+164</f>
        <v>592</v>
      </c>
      <c r="E15" s="12"/>
      <c r="F15" s="15"/>
      <c r="G15" s="12"/>
      <c r="H15" s="12"/>
      <c r="I15" s="12"/>
      <c r="J15" s="12"/>
      <c r="K15" s="15"/>
      <c r="L15" s="12"/>
      <c r="M15" s="12"/>
      <c r="N15" s="12"/>
      <c r="O15" s="7">
        <f>SUM(D15:M15)+ C15</f>
        <v>592</v>
      </c>
    </row>
    <row r="16" spans="1:15" x14ac:dyDescent="0.2">
      <c r="A16" s="1">
        <f t="shared" si="0"/>
        <v>15</v>
      </c>
      <c r="B16" s="11" t="s">
        <v>12</v>
      </c>
      <c r="C16" s="11"/>
      <c r="D16" s="12">
        <f>118+159+151+134</f>
        <v>562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">
        <f>SUM(D16:M16)+ C16</f>
        <v>562</v>
      </c>
    </row>
    <row r="17" spans="1:15" x14ac:dyDescent="0.2">
      <c r="A17" s="1">
        <f t="shared" si="0"/>
        <v>16</v>
      </c>
      <c r="B17" s="11" t="s">
        <v>17</v>
      </c>
      <c r="C17" s="11"/>
      <c r="D17" s="12">
        <f>130+126+132+163</f>
        <v>551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7">
        <f>SUM(D17:M17)+ C17</f>
        <v>551</v>
      </c>
    </row>
    <row r="18" spans="1:15" x14ac:dyDescent="0.2">
      <c r="A18" s="1">
        <f t="shared" si="0"/>
        <v>17</v>
      </c>
      <c r="B18" s="11" t="s">
        <v>20</v>
      </c>
      <c r="C18" s="11"/>
      <c r="D18" s="12">
        <f>125+167+130+124</f>
        <v>546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7">
        <f>SUM(D18:M18)+ C18</f>
        <v>546</v>
      </c>
    </row>
    <row r="19" spans="1:15" x14ac:dyDescent="0.2">
      <c r="A19" s="1">
        <f t="shared" si="0"/>
        <v>18</v>
      </c>
      <c r="B19" s="11" t="s">
        <v>19</v>
      </c>
      <c r="C19" s="11"/>
      <c r="D19" s="12">
        <f>138+113+170+105</f>
        <v>526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7">
        <f>SUM(D19:M19)+ C19</f>
        <v>526</v>
      </c>
    </row>
    <row r="20" spans="1:15" x14ac:dyDescent="0.2">
      <c r="A20" s="1">
        <f t="shared" si="0"/>
        <v>19</v>
      </c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7">
        <f>SUM(D20:M20)+ C20</f>
        <v>0</v>
      </c>
    </row>
    <row r="21" spans="1:15" x14ac:dyDescent="0.2">
      <c r="A21" s="1">
        <f t="shared" si="0"/>
        <v>20</v>
      </c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7">
        <f>SUM(D21:M21)+ C21</f>
        <v>0</v>
      </c>
    </row>
    <row r="22" spans="1:15" x14ac:dyDescent="0.2">
      <c r="A22" s="1">
        <f t="shared" si="0"/>
        <v>21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7">
        <f>SUM(D22:M22)+ C22</f>
        <v>0</v>
      </c>
    </row>
    <row r="23" spans="1:15" x14ac:dyDescent="0.2">
      <c r="A23" s="1">
        <f t="shared" si="0"/>
        <v>22</v>
      </c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7">
        <f>SUM(D23:M23)+ C23</f>
        <v>0</v>
      </c>
    </row>
    <row r="24" spans="1:15" x14ac:dyDescent="0.2">
      <c r="A24" s="1">
        <f t="shared" si="0"/>
        <v>23</v>
      </c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7">
        <f>SUM(D24:M24)+ C24</f>
        <v>0</v>
      </c>
    </row>
    <row r="25" spans="1:15" x14ac:dyDescent="0.2">
      <c r="A25" s="1">
        <f t="shared" si="0"/>
        <v>24</v>
      </c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7">
        <f>SUM(D25:M25)+ C25</f>
        <v>0</v>
      </c>
    </row>
    <row r="26" spans="1:15" x14ac:dyDescent="0.2">
      <c r="A26" s="1">
        <f t="shared" si="0"/>
        <v>25</v>
      </c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7">
        <f>SUM(D26:M26)+ C26</f>
        <v>0</v>
      </c>
    </row>
    <row r="27" spans="1:15" x14ac:dyDescent="0.2">
      <c r="A27" s="1">
        <f t="shared" si="0"/>
        <v>26</v>
      </c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7">
        <f>SUM(D27:M27)+ C27</f>
        <v>0</v>
      </c>
    </row>
    <row r="28" spans="1:15" x14ac:dyDescent="0.2">
      <c r="A28" s="1">
        <f t="shared" si="0"/>
        <v>27</v>
      </c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7">
        <f>SUM(D28:M28)+ C28</f>
        <v>0</v>
      </c>
    </row>
    <row r="29" spans="1:15" x14ac:dyDescent="0.2">
      <c r="A29" s="1">
        <f t="shared" si="0"/>
        <v>28</v>
      </c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7">
        <f>SUM(D29:M29)+ C29</f>
        <v>0</v>
      </c>
    </row>
    <row r="30" spans="1:15" x14ac:dyDescent="0.2">
      <c r="A30" s="1">
        <f t="shared" si="0"/>
        <v>29</v>
      </c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7">
        <f>SUM(D30:M30)+ C30</f>
        <v>0</v>
      </c>
    </row>
    <row r="31" spans="1:15" x14ac:dyDescent="0.2">
      <c r="A31" s="1">
        <f t="shared" si="0"/>
        <v>30</v>
      </c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7">
        <f>SUM(D31:M31)+ C31</f>
        <v>0</v>
      </c>
    </row>
    <row r="32" spans="1:15" x14ac:dyDescent="0.2">
      <c r="A32" s="1">
        <f t="shared" si="0"/>
        <v>31</v>
      </c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7">
        <f>SUM(D32:M32)+ C32</f>
        <v>0</v>
      </c>
    </row>
    <row r="33" spans="1:15" x14ac:dyDescent="0.2">
      <c r="A33" s="1">
        <f t="shared" si="0"/>
        <v>32</v>
      </c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7">
        <f>SUM(D33:M33)+ C33</f>
        <v>0</v>
      </c>
    </row>
    <row r="34" spans="1:15" x14ac:dyDescent="0.2">
      <c r="A34" s="1">
        <f t="shared" si="0"/>
        <v>33</v>
      </c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7">
        <f>SUM(D34:M34)+ C34</f>
        <v>0</v>
      </c>
    </row>
    <row r="35" spans="1:15" x14ac:dyDescent="0.2">
      <c r="A35" s="1">
        <f t="shared" si="0"/>
        <v>34</v>
      </c>
      <c r="B35" s="13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7">
        <f>SUM(D35:M35)+ C35</f>
        <v>0</v>
      </c>
    </row>
    <row r="36" spans="1:15" x14ac:dyDescent="0.2">
      <c r="A36" s="1">
        <f t="shared" si="0"/>
        <v>35</v>
      </c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7">
        <f>SUM(D36:M36)+ C36</f>
        <v>0</v>
      </c>
    </row>
    <row r="37" spans="1:15" x14ac:dyDescent="0.2">
      <c r="A37" s="1">
        <f t="shared" si="0"/>
        <v>36</v>
      </c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7">
        <f>SUM(D37:M37)+ C37</f>
        <v>0</v>
      </c>
    </row>
    <row r="38" spans="1:15" x14ac:dyDescent="0.2">
      <c r="A38" t="s">
        <v>0</v>
      </c>
      <c r="O38" s="2">
        <f>SUM(D38:N38)</f>
        <v>0</v>
      </c>
    </row>
    <row r="39" spans="1:15" x14ac:dyDescent="0.2">
      <c r="O39" s="2">
        <f>O38*6</f>
        <v>0</v>
      </c>
    </row>
    <row r="40" spans="1:15" x14ac:dyDescent="0.2">
      <c r="E40" s="3" t="s">
        <v>1</v>
      </c>
    </row>
    <row r="41" spans="1:15" x14ac:dyDescent="0.2">
      <c r="B41" s="6"/>
      <c r="D41">
        <v>1</v>
      </c>
      <c r="E41">
        <v>15</v>
      </c>
      <c r="F41" s="4">
        <f>O39*E41/100</f>
        <v>0</v>
      </c>
    </row>
    <row r="42" spans="1:15" x14ac:dyDescent="0.2">
      <c r="B42" s="6"/>
      <c r="D42">
        <f>D41+1</f>
        <v>2</v>
      </c>
      <c r="E42">
        <v>13</v>
      </c>
      <c r="F42" s="4">
        <f>$O$39*E42/100</f>
        <v>0</v>
      </c>
    </row>
    <row r="43" spans="1:15" x14ac:dyDescent="0.2">
      <c r="B43" s="6"/>
      <c r="D43">
        <f t="shared" ref="D43:D58" si="1">D42+1</f>
        <v>3</v>
      </c>
      <c r="E43">
        <v>11</v>
      </c>
      <c r="F43" s="4">
        <f>$O$39*E43/100</f>
        <v>0</v>
      </c>
    </row>
    <row r="44" spans="1:15" x14ac:dyDescent="0.2">
      <c r="B44" s="6"/>
      <c r="D44">
        <f t="shared" si="1"/>
        <v>4</v>
      </c>
      <c r="E44">
        <v>9</v>
      </c>
      <c r="F44" s="4">
        <f>$O$39*E44/100</f>
        <v>0</v>
      </c>
    </row>
    <row r="45" spans="1:15" x14ac:dyDescent="0.2">
      <c r="B45" s="6"/>
      <c r="D45">
        <f t="shared" si="1"/>
        <v>5</v>
      </c>
      <c r="E45">
        <v>8</v>
      </c>
      <c r="F45" s="10">
        <f>$O$39*E45/100</f>
        <v>0</v>
      </c>
    </row>
    <row r="46" spans="1:15" x14ac:dyDescent="0.2">
      <c r="B46" s="6"/>
      <c r="D46">
        <f t="shared" si="1"/>
        <v>6</v>
      </c>
      <c r="E46">
        <v>7</v>
      </c>
      <c r="F46" s="10">
        <f>$O$39*E46/100</f>
        <v>0</v>
      </c>
    </row>
    <row r="47" spans="1:15" x14ac:dyDescent="0.2">
      <c r="B47" s="6"/>
      <c r="D47">
        <f t="shared" si="1"/>
        <v>7</v>
      </c>
      <c r="E47">
        <v>6</v>
      </c>
      <c r="F47" s="10">
        <f>$O$39*E47/100</f>
        <v>0</v>
      </c>
    </row>
    <row r="48" spans="1:15" x14ac:dyDescent="0.2">
      <c r="B48" s="6"/>
      <c r="D48">
        <f t="shared" si="1"/>
        <v>8</v>
      </c>
      <c r="E48">
        <v>5</v>
      </c>
      <c r="F48" s="10">
        <f>$O$39*E48/100</f>
        <v>0</v>
      </c>
    </row>
    <row r="49" spans="2:6" x14ac:dyDescent="0.2">
      <c r="B49" s="6"/>
      <c r="D49">
        <f t="shared" si="1"/>
        <v>9</v>
      </c>
      <c r="E49">
        <v>5</v>
      </c>
      <c r="F49" s="10">
        <f>$O$39*E49/100</f>
        <v>0</v>
      </c>
    </row>
    <row r="50" spans="2:6" x14ac:dyDescent="0.2">
      <c r="B50" s="6"/>
      <c r="D50">
        <f t="shared" si="1"/>
        <v>10</v>
      </c>
      <c r="E50">
        <v>4</v>
      </c>
      <c r="F50" s="10">
        <f>$O$39*E50/100</f>
        <v>0</v>
      </c>
    </row>
    <row r="51" spans="2:6" x14ac:dyDescent="0.2">
      <c r="B51" s="6"/>
      <c r="D51">
        <f t="shared" si="1"/>
        <v>11</v>
      </c>
      <c r="E51">
        <v>4</v>
      </c>
      <c r="F51" s="10">
        <f>$O$39*E51/100</f>
        <v>0</v>
      </c>
    </row>
    <row r="52" spans="2:6" x14ac:dyDescent="0.2">
      <c r="B52" s="6"/>
      <c r="D52">
        <f t="shared" si="1"/>
        <v>12</v>
      </c>
      <c r="E52">
        <v>3</v>
      </c>
      <c r="F52" s="10">
        <f>$O$39*E52/100</f>
        <v>0</v>
      </c>
    </row>
    <row r="53" spans="2:6" x14ac:dyDescent="0.2">
      <c r="B53" s="6"/>
      <c r="D53">
        <f t="shared" si="1"/>
        <v>13</v>
      </c>
      <c r="E53">
        <v>3</v>
      </c>
      <c r="F53" s="10">
        <f>$O$39*E53/100</f>
        <v>0</v>
      </c>
    </row>
    <row r="54" spans="2:6" x14ac:dyDescent="0.2">
      <c r="B54" s="6"/>
      <c r="D54">
        <f t="shared" si="1"/>
        <v>14</v>
      </c>
      <c r="E54">
        <v>2</v>
      </c>
      <c r="F54" s="10">
        <f>$O$39*E54/100</f>
        <v>0</v>
      </c>
    </row>
    <row r="55" spans="2:6" x14ac:dyDescent="0.2">
      <c r="B55" s="6"/>
      <c r="D55">
        <f t="shared" si="1"/>
        <v>15</v>
      </c>
      <c r="E55">
        <v>2</v>
      </c>
      <c r="F55" s="10">
        <f>$O$39*E55/100</f>
        <v>0</v>
      </c>
    </row>
    <row r="56" spans="2:6" x14ac:dyDescent="0.2">
      <c r="B56" s="6"/>
      <c r="D56">
        <f t="shared" si="1"/>
        <v>16</v>
      </c>
      <c r="E56">
        <v>1</v>
      </c>
      <c r="F56" s="10">
        <f>$O$39*E56/100</f>
        <v>0</v>
      </c>
    </row>
    <row r="57" spans="2:6" x14ac:dyDescent="0.2">
      <c r="B57" s="6"/>
      <c r="D57">
        <f t="shared" si="1"/>
        <v>17</v>
      </c>
      <c r="E57">
        <v>1</v>
      </c>
      <c r="F57" s="10">
        <f>$O$39*E57/100</f>
        <v>0</v>
      </c>
    </row>
    <row r="58" spans="2:6" x14ac:dyDescent="0.2">
      <c r="B58" s="6"/>
      <c r="D58">
        <f t="shared" si="1"/>
        <v>18</v>
      </c>
      <c r="E58">
        <v>1</v>
      </c>
      <c r="F58" s="10">
        <f>$O$39*E58/100</f>
        <v>0</v>
      </c>
    </row>
    <row r="61" spans="2:6" x14ac:dyDescent="0.2">
      <c r="F61" s="4">
        <f>SUM(F41:F58)</f>
        <v>0</v>
      </c>
    </row>
  </sheetData>
  <sortState xmlns:xlrd2="http://schemas.microsoft.com/office/spreadsheetml/2017/richdata2" ref="B2:O37">
    <sortCondition descending="1" ref="O2:O37"/>
  </sortState>
  <mergeCells count="1">
    <mergeCell ref="B1:C1"/>
  </mergeCells>
  <phoneticPr fontId="4" type="noConversion"/>
  <pageMargins left="0.75196850393700787" right="0.44094488188976383" top="0.57086614173228345" bottom="1" header="0.38188976377952755" footer="0.5"/>
  <pageSetup paperSize="9" scale="59" orientation="landscape" r:id="rId1"/>
  <headerFooter>
    <oddHeader>&amp;C&amp;"Verdana,Gras"Ligue Eté jeudi soir 20h30&amp;KFF0000 sauf mercredi 12 juillet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Bowling de la Matène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 Buttery</dc:creator>
  <cp:lastModifiedBy>Staff</cp:lastModifiedBy>
  <cp:lastPrinted>2022-08-30T09:39:33Z</cp:lastPrinted>
  <dcterms:created xsi:type="dcterms:W3CDTF">2015-07-09T14:35:59Z</dcterms:created>
  <dcterms:modified xsi:type="dcterms:W3CDTF">2023-06-22T14:02:31Z</dcterms:modified>
</cp:coreProperties>
</file>